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<sst xmlns="http://schemas.openxmlformats.org/spreadsheetml/2006/main" count="272" uniqueCount="95">
  <si>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</si>
  <si>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</si>
  <si>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</si>
  <si>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</si>
  <si>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</si>
  <si>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</si>
  <si>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</si>
  <si>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</si>
  <si>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</si>
  <si>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</si>
  <si>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</si>
  <si>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</si>
  <si>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</si>
  <si>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</si>
  <si>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</si>
  <si>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</si>
  <si>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</si>
  <si>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</si>
  <si>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</si>
  <si>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</si>
  <si>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</si>
  <si>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</si>
  <si>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</si>
  <si>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</si>
  <si>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</si>
  <si>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</si>
  <si>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</si>
  <si>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</si>
  <si>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</si>
  <si>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</si>
  <si>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</si>
  <si>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</si>
  <si>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</si>
  <si>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</si>
  <si>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</si>
  <si>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</si>
  <si>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</si>
  <si>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</si>
  <si>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</si>
  <si>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</si>
  <si>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</si>
  <si>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</si>
  <si>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</si>
  <si>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</si>
  <si>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</si>
  <si>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Социальное обеспечение и иные выплаты населению</t>
  </si>
  <si>
    <t>300</t>
  </si>
  <si>
    <t>Итого</t>
  </si>
  <si>
    <t>Содержание улично-дорожной сети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</si>
  <si>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</si>
  <si>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</si>
  <si>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0501</t>
  </si>
  <si>
    <t>Жилищное хозяйство</t>
  </si>
  <si>
    <t>Капитальный ремонт муниципального жилищного фонда</t>
  </si>
  <si>
    <t>99 0 00 00000</t>
  </si>
  <si>
    <t>99 0 00 00100</t>
  </si>
  <si>
    <t>99 0 00 00130</t>
  </si>
  <si>
    <t>99 0 00 51180</t>
  </si>
  <si>
    <t>99 0 00 73150</t>
  </si>
  <si>
    <t>99 0 00 63010</t>
  </si>
  <si>
    <t>99 0 00 63020</t>
  </si>
  <si>
    <t>99 0 00 64040</t>
  </si>
  <si>
    <t>99 0 00 02010</t>
  </si>
  <si>
    <t>99 0 00 02100</t>
  </si>
  <si>
    <t>99 0 00 02070</t>
  </si>
  <si>
    <t>99 0 00 02300</t>
  </si>
  <si>
    <t>99 0 00 03130</t>
  </si>
  <si>
    <t>99 0 00 03400</t>
  </si>
  <si>
    <t>Выполнение других обязательств муниципального образования</t>
  </si>
  <si>
    <t>99 0 00 00260</t>
  </si>
  <si>
    <t>Иные межбюджетные трансферты</t>
  </si>
  <si>
    <t>540</t>
  </si>
  <si>
    <t>99 0 00 63000</t>
  </si>
  <si>
    <t>Иные межбюджетные трансферты для решения вопросов местного значения сельских поселений</t>
  </si>
  <si>
    <t>Закупка товаров, работ и услуг для обеспечения государственных (муниципальных) нужд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</si>
  <si>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3, статьями 6 и 7  Закона Республики Коми «Об административной ответственности в Республике Коми»</t>
  </si>
  <si>
    <t xml:space="preserve">Межбюджетные трансферты бюджетам муниципальных районов из бюджетов поселений на осуществление полномочий определенных статьей 26 Федерального закона от 05.04.2013№ 44-ФЗ "О 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                                         </t>
  </si>
  <si>
    <t>0310</t>
  </si>
  <si>
    <t>99 0 00 63030</t>
  </si>
  <si>
    <t>НАЦИОНАЛЬНАЯ ЭКОНОМИКА</t>
  </si>
  <si>
    <t>0400</t>
  </si>
  <si>
    <t>Дорожное хозяйство (дорожные фонды)</t>
  </si>
  <si>
    <t>0409</t>
  </si>
  <si>
    <t>На осуществление полномочий в части содержания автомобильных дорог общего пользования местного назначения,  в соответствии с заключенными соглашениями</t>
  </si>
  <si>
    <t>99 0 00 64020</t>
  </si>
  <si>
    <t>99 0 00 02330</t>
  </si>
  <si>
    <t>Резервные фонды</t>
  </si>
  <si>
    <t>0111</t>
  </si>
  <si>
    <t>Резервный фонд администрации муниципального образования</t>
  </si>
  <si>
    <t>99 0 00 00220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</si>
  <si>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бюджетов на 2022 год</t>
    </r>
  </si>
  <si>
    <t xml:space="preserve">Ассигнования </t>
  </si>
  <si>
    <t xml:space="preserve">                                                                                                    "О бюджете  сельского поселения "Яснэг" на 2022 год"</t>
  </si>
  <si>
    <t xml:space="preserve"> Приложение 2 к  решению Совета сельского поселения "Яснэг" от .2022  № "О внесении изменений в решение Совета сельского поселения "Яснэг" от  24.12.2021 №3/12-4-18</t>
  </si>
  <si>
    <t>Прочие мероприятия по благоустройству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</si>
</sst>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2" fontId="7" fillId="32" borderId="13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Fill="1" applyBorder="1" applyAlignment="1">
      <alignment horizontal="right" vertical="center" wrapText="1"/>
    </xf>
    <xf numFmtId="172" fontId="7" fillId="0" borderId="13" xfId="0" applyNumberFormat="1" applyFont="1" applyFill="1" applyBorder="1" applyAlignment="1">
      <alignment horizontal="right" vertical="center" wrapText="1"/>
    </xf>
    <xf numFmtId="172" fontId="5" fillId="32" borderId="13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Border="1" applyAlignment="1">
      <alignment horizontal="right" vertical="center" wrapText="1"/>
    </xf>
    <xf numFmtId="172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172" fontId="5" fillId="32" borderId="13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8"/>
  <sheetViews>
    <sheetView showGridLines="0" tabSelected="1" workbookViewId="0" topLeftCell="A2">
      <selection activeCell="A8" sqref="A8"/>
    </sheetView>
  </sheetViews>
  <sheetFormatPr defaultColWidth="9.140625" defaultRowHeight="12.75" customHeight="1" outlineLevelRow="5"/>
  <cols>
    <col min="1" max="1" width="41.140625" style="0" customWidth="1"/>
    <col min="2" max="2" width="8.421875" style="0" customWidth="1"/>
    <col min="3" max="3" width="14.7109375" style="0" customWidth="1"/>
    <col min="4" max="4" width="6.7109375" style="0" customWidth="1"/>
    <col min="5" max="5" width="17.28125" style="0" customWidth="1"/>
    <col min="7" max="7" width="13.140625" style="0" bestFit="1" customWidth="1"/>
  </cols>
  <sheetData>
    <row r="1" spans="1:7" ht="54.75" customHeight="1">
      <c r="A1" s="3" t="s">
        <v>0</v>
      </c>
      <c r="B1" s="30" t="s">
        <v>93</v>
      </c>
      <c r="C1" s="30"/>
      <c r="D1" s="30"/>
      <c r="E1" s="30"/>
      <c r="F1" s="7"/>
      <c r="G1" s="7"/>
    </row>
    <row r="2" spans="1:5" ht="13.5" customHeight="1">
      <c r="A2" s="32" t="s">
        <v>92</v>
      </c>
      <c r="B2" s="32"/>
      <c r="C2" s="32"/>
      <c r="D2" s="32"/>
      <c r="E2" s="32"/>
    </row>
    <row r="3" spans="1:5" ht="48" customHeight="1">
      <c r="A3" s="31" t="s">
        <v>90</v>
      </c>
      <c r="B3" s="31"/>
      <c r="C3" s="31"/>
      <c r="D3" s="31"/>
      <c r="E3" s="31"/>
    </row>
    <row r="4" spans="2:10" ht="12.75">
      <c r="B4" s="2"/>
      <c r="C4" s="2"/>
      <c r="D4" s="2"/>
      <c r="E4" s="2" t="s">
        <v>1</v>
      </c>
      <c r="F4" s="2"/>
      <c r="G4" s="2"/>
      <c r="H4" s="2"/>
      <c r="I4" s="1"/>
      <c r="J4" s="1"/>
    </row>
    <row r="5" spans="1:5" ht="15.75">
      <c r="A5" s="4" t="s">
        <v>2</v>
      </c>
      <c r="B5" s="4" t="s">
        <v>3</v>
      </c>
      <c r="C5" s="4" t="s">
        <v>4</v>
      </c>
      <c r="D5" s="4" t="s">
        <v>5</v>
      </c>
      <c r="E5" s="4" t="s">
        <v>91</v>
      </c>
    </row>
    <row r="6" spans="1:5" ht="31.5">
      <c r="A6" s="11" t="s">
        <v>6</v>
      </c>
      <c r="B6" s="4" t="s">
        <v>7</v>
      </c>
      <c r="C6" s="17" t="s">
        <v>0</v>
      </c>
      <c r="D6" s="4" t="s">
        <v>0</v>
      </c>
      <c r="E6" s="25">
        <f>SUM(E7+E11+E23+E27)</f>
        <v>4676.8</v>
      </c>
    </row>
    <row r="7" spans="1:5" ht="63" outlineLevel="1">
      <c r="A7" s="11" t="s">
        <v>8</v>
      </c>
      <c r="B7" s="4" t="s">
        <v>9</v>
      </c>
      <c r="C7" s="17" t="s">
        <v>0</v>
      </c>
      <c r="D7" s="4"/>
      <c r="E7" s="25">
        <f>E8</f>
        <v>692.9</v>
      </c>
    </row>
    <row r="8" spans="1:5" ht="31.5" outlineLevel="2">
      <c r="A8" s="8" t="s">
        <v>10</v>
      </c>
      <c r="B8" s="5" t="s">
        <v>9</v>
      </c>
      <c r="C8" s="9" t="s">
        <v>54</v>
      </c>
      <c r="D8" s="5" t="s">
        <v>0</v>
      </c>
      <c r="E8" s="26">
        <f>E9</f>
        <v>692.9</v>
      </c>
    </row>
    <row r="9" spans="1:5" ht="15.75" outlineLevel="3">
      <c r="A9" s="8" t="s">
        <v>11</v>
      </c>
      <c r="B9" s="5" t="s">
        <v>9</v>
      </c>
      <c r="C9" s="9" t="s">
        <v>55</v>
      </c>
      <c r="D9" s="5" t="s">
        <v>0</v>
      </c>
      <c r="E9" s="26">
        <f>SUM(E10:E10)</f>
        <v>692.9</v>
      </c>
    </row>
    <row r="10" spans="1:5" ht="96.75" customHeight="1" outlineLevel="5">
      <c r="A10" s="8" t="s">
        <v>12</v>
      </c>
      <c r="B10" s="5" t="s">
        <v>9</v>
      </c>
      <c r="C10" s="9" t="s">
        <v>55</v>
      </c>
      <c r="D10" s="5" t="s">
        <v>13</v>
      </c>
      <c r="E10" s="23">
        <v>692.9</v>
      </c>
    </row>
    <row r="11" spans="1:5" ht="94.5" outlineLevel="1">
      <c r="A11" s="11" t="s">
        <v>16</v>
      </c>
      <c r="B11" s="4" t="s">
        <v>17</v>
      </c>
      <c r="C11" s="17" t="s">
        <v>0</v>
      </c>
      <c r="D11" s="4" t="s">
        <v>0</v>
      </c>
      <c r="E11" s="25">
        <f>SUM(E12)</f>
        <v>3881.7000000000003</v>
      </c>
    </row>
    <row r="12" spans="1:5" ht="31.5" outlineLevel="2">
      <c r="A12" s="11" t="s">
        <v>10</v>
      </c>
      <c r="B12" s="4" t="s">
        <v>17</v>
      </c>
      <c r="C12" s="17" t="s">
        <v>54</v>
      </c>
      <c r="D12" s="4" t="s">
        <v>0</v>
      </c>
      <c r="E12" s="25">
        <f>E13+E20+E17</f>
        <v>3881.7000000000003</v>
      </c>
    </row>
    <row r="13" spans="1:5" ht="63" outlineLevel="3">
      <c r="A13" s="11" t="s">
        <v>18</v>
      </c>
      <c r="B13" s="4" t="s">
        <v>17</v>
      </c>
      <c r="C13" s="17" t="s">
        <v>56</v>
      </c>
      <c r="D13" s="4" t="s">
        <v>0</v>
      </c>
      <c r="E13" s="25">
        <f>SUM(E14:E16)</f>
        <v>3666.1000000000004</v>
      </c>
    </row>
    <row r="14" spans="1:5" ht="95.25" customHeight="1" outlineLevel="5">
      <c r="A14" s="8" t="s">
        <v>12</v>
      </c>
      <c r="B14" s="5" t="s">
        <v>17</v>
      </c>
      <c r="C14" s="9" t="s">
        <v>56</v>
      </c>
      <c r="D14" s="5" t="s">
        <v>13</v>
      </c>
      <c r="E14" s="23">
        <v>2857.9</v>
      </c>
    </row>
    <row r="15" spans="1:5" ht="32.25" customHeight="1" outlineLevel="5">
      <c r="A15" s="8" t="s">
        <v>14</v>
      </c>
      <c r="B15" s="5" t="s">
        <v>17</v>
      </c>
      <c r="C15" s="9" t="s">
        <v>56</v>
      </c>
      <c r="D15" s="5" t="s">
        <v>15</v>
      </c>
      <c r="E15" s="23">
        <v>796.2</v>
      </c>
    </row>
    <row r="16" spans="1:5" ht="21" customHeight="1" outlineLevel="5">
      <c r="A16" s="8" t="s">
        <v>19</v>
      </c>
      <c r="B16" s="5" t="s">
        <v>17</v>
      </c>
      <c r="C16" s="9" t="s">
        <v>56</v>
      </c>
      <c r="D16" s="5" t="s">
        <v>20</v>
      </c>
      <c r="E16" s="23">
        <v>12</v>
      </c>
    </row>
    <row r="17" spans="1:5" ht="47.25" outlineLevel="5">
      <c r="A17" s="11" t="s">
        <v>25</v>
      </c>
      <c r="B17" s="4" t="s">
        <v>17</v>
      </c>
      <c r="C17" s="17" t="s">
        <v>57</v>
      </c>
      <c r="D17" s="4" t="s">
        <v>0</v>
      </c>
      <c r="E17" s="24">
        <f>SUM(E18:E19)</f>
        <v>193.39999999999998</v>
      </c>
    </row>
    <row r="18" spans="1:5" ht="106.5" customHeight="1" outlineLevel="5">
      <c r="A18" s="8" t="s">
        <v>12</v>
      </c>
      <c r="B18" s="5" t="s">
        <v>17</v>
      </c>
      <c r="C18" s="9" t="s">
        <v>57</v>
      </c>
      <c r="D18" s="5" t="s">
        <v>13</v>
      </c>
      <c r="E18" s="10">
        <v>146.7</v>
      </c>
    </row>
    <row r="19" spans="1:5" ht="36.75" customHeight="1" outlineLevel="5">
      <c r="A19" s="8" t="s">
        <v>14</v>
      </c>
      <c r="B19" s="5" t="s">
        <v>17</v>
      </c>
      <c r="C19" s="9" t="s">
        <v>57</v>
      </c>
      <c r="D19" s="5" t="s">
        <v>15</v>
      </c>
      <c r="E19" s="10">
        <v>46.7</v>
      </c>
    </row>
    <row r="20" spans="1:5" ht="172.5" customHeight="1" outlineLevel="3">
      <c r="A20" s="12" t="s">
        <v>75</v>
      </c>
      <c r="B20" s="4" t="s">
        <v>17</v>
      </c>
      <c r="C20" s="17" t="s">
        <v>58</v>
      </c>
      <c r="D20" s="4" t="s">
        <v>0</v>
      </c>
      <c r="E20" s="24">
        <f>SUM(E21:E22)</f>
        <v>22.2</v>
      </c>
    </row>
    <row r="21" spans="1:5" ht="97.5" customHeight="1" outlineLevel="5">
      <c r="A21" s="13" t="s">
        <v>12</v>
      </c>
      <c r="B21" s="5" t="s">
        <v>17</v>
      </c>
      <c r="C21" s="9" t="s">
        <v>58</v>
      </c>
      <c r="D21" s="5" t="s">
        <v>13</v>
      </c>
      <c r="E21" s="10">
        <v>16.2</v>
      </c>
    </row>
    <row r="22" spans="1:5" ht="33" customHeight="1" outlineLevel="5">
      <c r="A22" s="8" t="s">
        <v>14</v>
      </c>
      <c r="B22" s="5" t="s">
        <v>17</v>
      </c>
      <c r="C22" s="9" t="s">
        <v>58</v>
      </c>
      <c r="D22" s="5" t="s">
        <v>15</v>
      </c>
      <c r="E22" s="10">
        <v>6</v>
      </c>
    </row>
    <row r="23" spans="1:5" ht="33" customHeight="1" outlineLevel="5">
      <c r="A23" s="11" t="s">
        <v>86</v>
      </c>
      <c r="B23" s="4" t="s">
        <v>87</v>
      </c>
      <c r="C23" s="17"/>
      <c r="D23" s="4"/>
      <c r="E23" s="24">
        <f>SUM(E24)</f>
        <v>10</v>
      </c>
    </row>
    <row r="24" spans="1:5" ht="33" customHeight="1" outlineLevel="5">
      <c r="A24" s="8" t="s">
        <v>10</v>
      </c>
      <c r="B24" s="5" t="s">
        <v>87</v>
      </c>
      <c r="C24" s="9" t="s">
        <v>54</v>
      </c>
      <c r="D24" s="5"/>
      <c r="E24" s="10">
        <f>SUM(E25)</f>
        <v>10</v>
      </c>
    </row>
    <row r="25" spans="1:5" ht="33" customHeight="1" outlineLevel="5">
      <c r="A25" s="8" t="s">
        <v>88</v>
      </c>
      <c r="B25" s="5" t="s">
        <v>87</v>
      </c>
      <c r="C25" s="9" t="s">
        <v>89</v>
      </c>
      <c r="D25" s="5"/>
      <c r="E25" s="10">
        <f>SUM(E26)</f>
        <v>10</v>
      </c>
    </row>
    <row r="26" spans="1:5" ht="33" customHeight="1" outlineLevel="5">
      <c r="A26" s="8" t="s">
        <v>19</v>
      </c>
      <c r="B26" s="5" t="s">
        <v>87</v>
      </c>
      <c r="C26" s="9" t="s">
        <v>89</v>
      </c>
      <c r="D26" s="5" t="s">
        <v>20</v>
      </c>
      <c r="E26" s="10">
        <v>10</v>
      </c>
    </row>
    <row r="27" spans="1:5" ht="20.25" customHeight="1" outlineLevel="1">
      <c r="A27" s="11" t="s">
        <v>21</v>
      </c>
      <c r="B27" s="4" t="s">
        <v>22</v>
      </c>
      <c r="C27" s="17" t="s">
        <v>0</v>
      </c>
      <c r="D27" s="4" t="s">
        <v>0</v>
      </c>
      <c r="E27" s="21">
        <f>SUM(E28)</f>
        <v>92.2</v>
      </c>
    </row>
    <row r="28" spans="1:5" ht="30.75" customHeight="1" outlineLevel="1">
      <c r="A28" s="8" t="s">
        <v>10</v>
      </c>
      <c r="B28" s="5" t="s">
        <v>22</v>
      </c>
      <c r="C28" s="9" t="s">
        <v>54</v>
      </c>
      <c r="D28" s="5"/>
      <c r="E28" s="10">
        <f>SUM(E29+E32+E34+E36)</f>
        <v>92.2</v>
      </c>
    </row>
    <row r="29" spans="1:5" ht="31.5" customHeight="1" outlineLevel="1">
      <c r="A29" s="8" t="s">
        <v>68</v>
      </c>
      <c r="B29" s="5" t="s">
        <v>22</v>
      </c>
      <c r="C29" s="9" t="s">
        <v>69</v>
      </c>
      <c r="D29" s="4"/>
      <c r="E29" s="21">
        <f>SUM(E30:E31)</f>
        <v>54</v>
      </c>
    </row>
    <row r="30" spans="1:5" ht="34.5" customHeight="1" outlineLevel="1">
      <c r="A30" s="8" t="s">
        <v>14</v>
      </c>
      <c r="B30" s="5" t="s">
        <v>22</v>
      </c>
      <c r="C30" s="9" t="s">
        <v>69</v>
      </c>
      <c r="D30" s="5" t="s">
        <v>15</v>
      </c>
      <c r="E30" s="10">
        <v>49</v>
      </c>
    </row>
    <row r="31" spans="1:5" ht="20.25" customHeight="1" outlineLevel="1">
      <c r="A31" s="8" t="s">
        <v>19</v>
      </c>
      <c r="B31" s="5" t="s">
        <v>22</v>
      </c>
      <c r="C31" s="9" t="s">
        <v>69</v>
      </c>
      <c r="D31" s="5" t="s">
        <v>20</v>
      </c>
      <c r="E31" s="10">
        <v>5</v>
      </c>
    </row>
    <row r="32" spans="1:5" ht="128.25" customHeight="1" outlineLevel="3">
      <c r="A32" s="29" t="s">
        <v>49</v>
      </c>
      <c r="B32" s="4" t="s">
        <v>22</v>
      </c>
      <c r="C32" s="17" t="s">
        <v>59</v>
      </c>
      <c r="D32" s="4" t="s">
        <v>0</v>
      </c>
      <c r="E32" s="24">
        <f>SUM(E33)</f>
        <v>1.5</v>
      </c>
    </row>
    <row r="33" spans="1:5" ht="15.75" outlineLevel="5">
      <c r="A33" s="8" t="s">
        <v>23</v>
      </c>
      <c r="B33" s="5" t="s">
        <v>22</v>
      </c>
      <c r="C33" s="9" t="s">
        <v>59</v>
      </c>
      <c r="D33" s="5" t="s">
        <v>24</v>
      </c>
      <c r="E33" s="10">
        <v>1.5</v>
      </c>
    </row>
    <row r="34" spans="1:5" ht="94.5" outlineLevel="3">
      <c r="A34" s="11" t="s">
        <v>50</v>
      </c>
      <c r="B34" s="4" t="s">
        <v>22</v>
      </c>
      <c r="C34" s="17" t="s">
        <v>60</v>
      </c>
      <c r="D34" s="4" t="s">
        <v>0</v>
      </c>
      <c r="E34" s="24">
        <f>E35</f>
        <v>35</v>
      </c>
    </row>
    <row r="35" spans="1:5" ht="15.75" outlineLevel="5">
      <c r="A35" s="8" t="s">
        <v>23</v>
      </c>
      <c r="B35" s="5" t="s">
        <v>22</v>
      </c>
      <c r="C35" s="9" t="s">
        <v>60</v>
      </c>
      <c r="D35" s="5" t="s">
        <v>24</v>
      </c>
      <c r="E35" s="10">
        <v>35</v>
      </c>
    </row>
    <row r="36" spans="1:5" ht="159.75" customHeight="1">
      <c r="A36" s="27" t="s">
        <v>76</v>
      </c>
      <c r="B36" s="4" t="s">
        <v>22</v>
      </c>
      <c r="C36" s="18" t="s">
        <v>78</v>
      </c>
      <c r="D36" s="4"/>
      <c r="E36" s="22">
        <f>SUM(E37)</f>
        <v>1.7</v>
      </c>
    </row>
    <row r="37" spans="1:5" ht="18" customHeight="1" outlineLevel="1">
      <c r="A37" s="8" t="s">
        <v>70</v>
      </c>
      <c r="B37" s="5" t="s">
        <v>22</v>
      </c>
      <c r="C37" s="19" t="s">
        <v>78</v>
      </c>
      <c r="D37" s="5" t="s">
        <v>71</v>
      </c>
      <c r="E37" s="23">
        <v>1.7</v>
      </c>
    </row>
    <row r="38" spans="1:5" ht="54" customHeight="1" outlineLevel="2">
      <c r="A38" s="11" t="s">
        <v>26</v>
      </c>
      <c r="B38" s="4" t="s">
        <v>27</v>
      </c>
      <c r="C38" s="17" t="s">
        <v>0</v>
      </c>
      <c r="D38" s="4" t="s">
        <v>0</v>
      </c>
      <c r="E38" s="24">
        <f>SUM(E39)</f>
        <v>35</v>
      </c>
    </row>
    <row r="39" spans="1:5" ht="63" outlineLevel="3">
      <c r="A39" s="11" t="s">
        <v>28</v>
      </c>
      <c r="B39" s="4" t="s">
        <v>77</v>
      </c>
      <c r="C39" s="17" t="s">
        <v>0</v>
      </c>
      <c r="D39" s="4" t="s">
        <v>0</v>
      </c>
      <c r="E39" s="24">
        <f>E40</f>
        <v>35</v>
      </c>
    </row>
    <row r="40" spans="1:5" ht="30" customHeight="1" outlineLevel="5">
      <c r="A40" s="8" t="s">
        <v>10</v>
      </c>
      <c r="B40" s="5" t="s">
        <v>77</v>
      </c>
      <c r="C40" s="9" t="s">
        <v>54</v>
      </c>
      <c r="D40" s="5" t="s">
        <v>0</v>
      </c>
      <c r="E40" s="10">
        <f>SUM(E41+E43)</f>
        <v>35</v>
      </c>
    </row>
    <row r="41" spans="1:5" ht="63">
      <c r="A41" s="11" t="s">
        <v>29</v>
      </c>
      <c r="B41" s="4" t="s">
        <v>77</v>
      </c>
      <c r="C41" s="17" t="s">
        <v>62</v>
      </c>
      <c r="D41" s="4" t="s">
        <v>0</v>
      </c>
      <c r="E41" s="24">
        <f>SUM(E42)</f>
        <v>5</v>
      </c>
    </row>
    <row r="42" spans="1:5" ht="37.5" customHeight="1" outlineLevel="1">
      <c r="A42" s="8" t="s">
        <v>14</v>
      </c>
      <c r="B42" s="5" t="s">
        <v>77</v>
      </c>
      <c r="C42" s="9" t="s">
        <v>62</v>
      </c>
      <c r="D42" s="5" t="s">
        <v>15</v>
      </c>
      <c r="E42" s="10">
        <v>5</v>
      </c>
    </row>
    <row r="43" spans="1:5" ht="46.5" customHeight="1" outlineLevel="1">
      <c r="A43" s="8" t="s">
        <v>73</v>
      </c>
      <c r="B43" s="4" t="s">
        <v>77</v>
      </c>
      <c r="C43" s="17" t="s">
        <v>72</v>
      </c>
      <c r="D43" s="4" t="s">
        <v>0</v>
      </c>
      <c r="E43" s="24">
        <f>E44</f>
        <v>30</v>
      </c>
    </row>
    <row r="44" spans="1:5" ht="37.5" customHeight="1" outlineLevel="1">
      <c r="A44" s="8" t="s">
        <v>14</v>
      </c>
      <c r="B44" s="5" t="s">
        <v>77</v>
      </c>
      <c r="C44" s="9" t="s">
        <v>72</v>
      </c>
      <c r="D44" s="5" t="s">
        <v>15</v>
      </c>
      <c r="E44" s="10">
        <v>30</v>
      </c>
    </row>
    <row r="45" spans="1:5" ht="37.5" customHeight="1" outlineLevel="1">
      <c r="A45" s="11" t="s">
        <v>79</v>
      </c>
      <c r="B45" s="4" t="s">
        <v>80</v>
      </c>
      <c r="C45" s="17"/>
      <c r="D45" s="4"/>
      <c r="E45" s="24">
        <f>SUM(E46)</f>
        <v>2000</v>
      </c>
    </row>
    <row r="46" spans="1:5" ht="37.5" customHeight="1" outlineLevel="1">
      <c r="A46" s="11" t="s">
        <v>81</v>
      </c>
      <c r="B46" s="4" t="s">
        <v>82</v>
      </c>
      <c r="C46" s="17"/>
      <c r="D46" s="4"/>
      <c r="E46" s="24">
        <f>SUM(E47)</f>
        <v>2000</v>
      </c>
    </row>
    <row r="47" spans="1:5" ht="37.5" customHeight="1" outlineLevel="1">
      <c r="A47" s="11" t="s">
        <v>10</v>
      </c>
      <c r="B47" s="4" t="s">
        <v>82</v>
      </c>
      <c r="C47" s="17" t="s">
        <v>54</v>
      </c>
      <c r="D47" s="4"/>
      <c r="E47" s="24">
        <f>SUM(E48)</f>
        <v>2000</v>
      </c>
    </row>
    <row r="48" spans="1:5" ht="37.5" customHeight="1" outlineLevel="1">
      <c r="A48" s="11" t="s">
        <v>83</v>
      </c>
      <c r="B48" s="4" t="s">
        <v>82</v>
      </c>
      <c r="C48" s="17" t="s">
        <v>84</v>
      </c>
      <c r="D48" s="4"/>
      <c r="E48" s="24">
        <f>SUM(E49)</f>
        <v>2000</v>
      </c>
    </row>
    <row r="49" spans="1:5" ht="43.5" customHeight="1" outlineLevel="1">
      <c r="A49" s="8" t="s">
        <v>74</v>
      </c>
      <c r="B49" s="5" t="s">
        <v>82</v>
      </c>
      <c r="C49" s="9" t="s">
        <v>84</v>
      </c>
      <c r="D49" s="5" t="s">
        <v>15</v>
      </c>
      <c r="E49" s="10">
        <v>2000</v>
      </c>
    </row>
    <row r="50" spans="1:5" ht="31.5" outlineLevel="2">
      <c r="A50" s="11" t="s">
        <v>30</v>
      </c>
      <c r="B50" s="4" t="s">
        <v>31</v>
      </c>
      <c r="C50" s="17" t="s">
        <v>0</v>
      </c>
      <c r="D50" s="4" t="s">
        <v>0</v>
      </c>
      <c r="E50" s="24">
        <f>E51+E55</f>
        <v>1261.6999999999998</v>
      </c>
    </row>
    <row r="51" spans="1:5" ht="15.75" outlineLevel="2">
      <c r="A51" s="14" t="s">
        <v>52</v>
      </c>
      <c r="B51" s="4" t="s">
        <v>51</v>
      </c>
      <c r="C51" s="9"/>
      <c r="D51" s="5" t="s">
        <v>0</v>
      </c>
      <c r="E51" s="24">
        <f>E52</f>
        <v>90</v>
      </c>
    </row>
    <row r="52" spans="1:5" ht="30.75" customHeight="1" outlineLevel="2">
      <c r="A52" s="8" t="s">
        <v>10</v>
      </c>
      <c r="B52" s="5" t="s">
        <v>51</v>
      </c>
      <c r="C52" s="9" t="s">
        <v>54</v>
      </c>
      <c r="D52" s="5" t="s">
        <v>0</v>
      </c>
      <c r="E52" s="10">
        <f>E53</f>
        <v>90</v>
      </c>
    </row>
    <row r="53" spans="1:5" ht="31.5" outlineLevel="2">
      <c r="A53" s="8" t="s">
        <v>53</v>
      </c>
      <c r="B53" s="5" t="s">
        <v>51</v>
      </c>
      <c r="C53" s="9" t="s">
        <v>63</v>
      </c>
      <c r="D53" s="5"/>
      <c r="E53" s="10">
        <f>E54</f>
        <v>90</v>
      </c>
    </row>
    <row r="54" spans="1:5" ht="36" customHeight="1" outlineLevel="2">
      <c r="A54" s="8" t="s">
        <v>14</v>
      </c>
      <c r="B54" s="5" t="s">
        <v>51</v>
      </c>
      <c r="C54" s="9" t="s">
        <v>63</v>
      </c>
      <c r="D54" s="5" t="s">
        <v>15</v>
      </c>
      <c r="E54" s="10">
        <v>90</v>
      </c>
    </row>
    <row r="55" spans="1:5" ht="15.75" outlineLevel="3">
      <c r="A55" s="11" t="s">
        <v>32</v>
      </c>
      <c r="B55" s="4" t="s">
        <v>33</v>
      </c>
      <c r="C55" s="9"/>
      <c r="D55" s="5"/>
      <c r="E55" s="24">
        <f>E56</f>
        <v>1171.6999999999998</v>
      </c>
    </row>
    <row r="56" spans="1:5" ht="32.25" customHeight="1" outlineLevel="5">
      <c r="A56" s="8" t="s">
        <v>10</v>
      </c>
      <c r="B56" s="5" t="s">
        <v>33</v>
      </c>
      <c r="C56" s="9" t="s">
        <v>54</v>
      </c>
      <c r="D56" s="5" t="s">
        <v>0</v>
      </c>
      <c r="E56" s="10">
        <f>E57+E59+E61+E63+E65</f>
        <v>1171.6999999999998</v>
      </c>
    </row>
    <row r="57" spans="1:5" ht="15.75" outlineLevel="3">
      <c r="A57" s="11" t="s">
        <v>48</v>
      </c>
      <c r="B57" s="4" t="s">
        <v>33</v>
      </c>
      <c r="C57" s="17" t="s">
        <v>64</v>
      </c>
      <c r="D57" s="4" t="s">
        <v>0</v>
      </c>
      <c r="E57" s="24">
        <f>E58</f>
        <v>350</v>
      </c>
    </row>
    <row r="58" spans="1:5" ht="38.25" customHeight="1" outlineLevel="5">
      <c r="A58" s="8" t="s">
        <v>14</v>
      </c>
      <c r="B58" s="5" t="s">
        <v>33</v>
      </c>
      <c r="C58" s="9" t="s">
        <v>64</v>
      </c>
      <c r="D58" s="5" t="s">
        <v>15</v>
      </c>
      <c r="E58" s="10">
        <v>350</v>
      </c>
    </row>
    <row r="59" spans="1:5" ht="18.75" customHeight="1" outlineLevel="5">
      <c r="A59" s="11" t="s">
        <v>34</v>
      </c>
      <c r="B59" s="4" t="s">
        <v>33</v>
      </c>
      <c r="C59" s="17" t="s">
        <v>65</v>
      </c>
      <c r="D59" s="4" t="s">
        <v>0</v>
      </c>
      <c r="E59" s="24">
        <f>E60</f>
        <v>521</v>
      </c>
    </row>
    <row r="60" spans="1:5" ht="35.25" customHeight="1" outlineLevel="5">
      <c r="A60" s="8" t="s">
        <v>14</v>
      </c>
      <c r="B60" s="5" t="s">
        <v>33</v>
      </c>
      <c r="C60" s="9" t="s">
        <v>65</v>
      </c>
      <c r="D60" s="5" t="s">
        <v>15</v>
      </c>
      <c r="E60" s="10">
        <v>521</v>
      </c>
    </row>
    <row r="61" spans="1:5" ht="35.25" customHeight="1" outlineLevel="5">
      <c r="A61" s="11" t="s">
        <v>94</v>
      </c>
      <c r="B61" s="4" t="s">
        <v>33</v>
      </c>
      <c r="C61" s="17" t="s">
        <v>85</v>
      </c>
      <c r="D61" s="4"/>
      <c r="E61" s="24">
        <f>SUM(E62)</f>
        <v>6.9</v>
      </c>
    </row>
    <row r="62" spans="1:5" ht="35.25" customHeight="1" outlineLevel="5">
      <c r="A62" s="8" t="s">
        <v>14</v>
      </c>
      <c r="B62" s="5" t="s">
        <v>33</v>
      </c>
      <c r="C62" s="9" t="s">
        <v>85</v>
      </c>
      <c r="D62" s="5" t="s">
        <v>13</v>
      </c>
      <c r="E62" s="10">
        <v>6.9</v>
      </c>
    </row>
    <row r="63" spans="1:5" ht="50.25" customHeight="1" outlineLevel="5">
      <c r="A63" s="11" t="s">
        <v>73</v>
      </c>
      <c r="B63" s="4" t="s">
        <v>33</v>
      </c>
      <c r="C63" s="17" t="s">
        <v>72</v>
      </c>
      <c r="D63" s="4" t="s">
        <v>0</v>
      </c>
      <c r="E63" s="24">
        <f>E64</f>
        <v>53.8</v>
      </c>
    </row>
    <row r="64" spans="1:5" ht="35.25" customHeight="1">
      <c r="A64" s="8" t="s">
        <v>14</v>
      </c>
      <c r="B64" s="5" t="s">
        <v>33</v>
      </c>
      <c r="C64" s="9" t="s">
        <v>72</v>
      </c>
      <c r="D64" s="5" t="s">
        <v>15</v>
      </c>
      <c r="E64" s="10">
        <v>53.8</v>
      </c>
    </row>
    <row r="65" spans="1:5" ht="108.75" customHeight="1" outlineLevel="1">
      <c r="A65" s="11" t="s">
        <v>12</v>
      </c>
      <c r="B65" s="4" t="s">
        <v>33</v>
      </c>
      <c r="C65" s="17" t="s">
        <v>61</v>
      </c>
      <c r="D65" s="4" t="s">
        <v>13</v>
      </c>
      <c r="E65" s="24">
        <v>240</v>
      </c>
    </row>
    <row r="66" spans="1:5" ht="15.75" outlineLevel="2">
      <c r="A66" s="11" t="s">
        <v>35</v>
      </c>
      <c r="B66" s="4" t="s">
        <v>36</v>
      </c>
      <c r="C66" s="17" t="s">
        <v>0</v>
      </c>
      <c r="D66" s="4" t="s">
        <v>0</v>
      </c>
      <c r="E66" s="24">
        <f>E67</f>
        <v>6</v>
      </c>
    </row>
    <row r="67" spans="1:5" ht="15.75" outlineLevel="3">
      <c r="A67" s="8" t="s">
        <v>37</v>
      </c>
      <c r="B67" s="5" t="s">
        <v>38</v>
      </c>
      <c r="C67" s="9" t="s">
        <v>0</v>
      </c>
      <c r="D67" s="5" t="s">
        <v>0</v>
      </c>
      <c r="E67" s="10">
        <f>E68</f>
        <v>6</v>
      </c>
    </row>
    <row r="68" spans="1:5" ht="30.75" customHeight="1" outlineLevel="5">
      <c r="A68" s="8" t="s">
        <v>10</v>
      </c>
      <c r="B68" s="5" t="s">
        <v>38</v>
      </c>
      <c r="C68" s="9" t="s">
        <v>54</v>
      </c>
      <c r="D68" s="5" t="s">
        <v>0</v>
      </c>
      <c r="E68" s="10">
        <f>E69</f>
        <v>6</v>
      </c>
    </row>
    <row r="69" spans="1:5" ht="31.5">
      <c r="A69" s="8" t="s">
        <v>39</v>
      </c>
      <c r="B69" s="5" t="s">
        <v>38</v>
      </c>
      <c r="C69" s="9" t="s">
        <v>66</v>
      </c>
      <c r="D69" s="5" t="s">
        <v>0</v>
      </c>
      <c r="E69" s="10">
        <f>E70</f>
        <v>6</v>
      </c>
    </row>
    <row r="70" spans="1:5" ht="34.5" customHeight="1" outlineLevel="1">
      <c r="A70" s="8" t="s">
        <v>14</v>
      </c>
      <c r="B70" s="5" t="s">
        <v>38</v>
      </c>
      <c r="C70" s="9" t="s">
        <v>66</v>
      </c>
      <c r="D70" s="5" t="s">
        <v>15</v>
      </c>
      <c r="E70" s="10">
        <v>6</v>
      </c>
    </row>
    <row r="71" spans="1:5" ht="15.75" outlineLevel="2">
      <c r="A71" s="11" t="s">
        <v>40</v>
      </c>
      <c r="B71" s="4" t="s">
        <v>41</v>
      </c>
      <c r="C71" s="17" t="s">
        <v>0</v>
      </c>
      <c r="D71" s="4" t="s">
        <v>0</v>
      </c>
      <c r="E71" s="24">
        <f>E72</f>
        <v>815.9</v>
      </c>
    </row>
    <row r="72" spans="1:5" ht="15.75" outlineLevel="3">
      <c r="A72" s="8" t="s">
        <v>42</v>
      </c>
      <c r="B72" s="5" t="s">
        <v>43</v>
      </c>
      <c r="C72" s="9" t="s">
        <v>0</v>
      </c>
      <c r="D72" s="5" t="s">
        <v>0</v>
      </c>
      <c r="E72" s="10">
        <f>E73</f>
        <v>815.9</v>
      </c>
    </row>
    <row r="73" spans="1:5" ht="29.25" customHeight="1" outlineLevel="5">
      <c r="A73" s="8" t="s">
        <v>10</v>
      </c>
      <c r="B73" s="5" t="s">
        <v>43</v>
      </c>
      <c r="C73" s="9" t="s">
        <v>54</v>
      </c>
      <c r="D73" s="5" t="s">
        <v>0</v>
      </c>
      <c r="E73" s="10">
        <f>E74</f>
        <v>815.9</v>
      </c>
    </row>
    <row r="74" spans="1:5" ht="31.5">
      <c r="A74" s="8" t="s">
        <v>44</v>
      </c>
      <c r="B74" s="5" t="s">
        <v>43</v>
      </c>
      <c r="C74" s="9" t="s">
        <v>67</v>
      </c>
      <c r="D74" s="5" t="s">
        <v>0</v>
      </c>
      <c r="E74" s="10">
        <f>E75</f>
        <v>815.9</v>
      </c>
    </row>
    <row r="75" spans="1:5" ht="32.25" customHeight="1">
      <c r="A75" s="8" t="s">
        <v>45</v>
      </c>
      <c r="B75" s="5" t="s">
        <v>43</v>
      </c>
      <c r="C75" s="9" t="s">
        <v>67</v>
      </c>
      <c r="D75" s="5" t="s">
        <v>46</v>
      </c>
      <c r="E75" s="10">
        <v>815.9</v>
      </c>
    </row>
    <row r="76" spans="1:5" ht="18" customHeight="1">
      <c r="A76" s="15" t="s">
        <v>47</v>
      </c>
      <c r="B76" s="16"/>
      <c r="C76" s="20"/>
      <c r="D76" s="16"/>
      <c r="E76" s="28">
        <f>E71+E66+E50+E38+E6+E45</f>
        <v>8795.4</v>
      </c>
    </row>
    <row r="77" spans="1:5" ht="12.75" customHeight="1">
      <c r="A77" s="1"/>
      <c r="E77" s="6"/>
    </row>
    <row r="78" ht="12.75" customHeight="1">
      <c r="A78" s="1"/>
    </row>
  </sheetData>
  <sheetProtection/>
  <mergeCells count="3">
    <mergeCell ref="B1:E1"/>
    <mergeCell ref="A3:E3"/>
    <mergeCell ref="A2:E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Друзина В.В.</dc:creator>
  <cp:keywords/>
  <dc:description/>
  <cp:lastModifiedBy>Лера</cp:lastModifiedBy>
  <cp:lastPrinted>2021-03-03T05:52:45Z</cp:lastPrinted>
  <dcterms:created xsi:type="dcterms:W3CDTF">2002-03-11T10:22:12Z</dcterms:created>
  <dcterms:modified xsi:type="dcterms:W3CDTF">2022-02-01T08:55:50Z</dcterms:modified>
  <cp:category/>
  <cp:version/>
  <cp:contentType/>
  <cp:contentStatus/>
</cp:coreProperties>
</file>